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<sst xmlns="http://schemas.openxmlformats.org/spreadsheetml/2006/main" count="206" uniqueCount="204">
  <si>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</si>
  <si>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</si>
  <si>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</si>
  <si>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</si>
  <si>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</si>
  <si>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</si>
  <si>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</si>
  <si>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</si>
  <si>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</si>
  <si>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</si>
  <si>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</si>
  <si>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</si>
  <si>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</si>
  <si>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</si>
  <si>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</si>
  <si>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</si>
  <si>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</si>
  <si>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</si>
  <si>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</si>
  <si>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</si>
  <si>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</si>
  <si>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</si>
  <si>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</si>
  <si>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</si>
  <si>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</si>
  <si>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</si>
  <si>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</si>
  <si>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</si>
  <si>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</si>
  <si>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</si>
  <si>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</si>
  <si>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</si>
  <si>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</si>
  <si>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</si>
  <si>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</si>
  <si>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</si>
  <si>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</si>
  <si>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</si>
  <si>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</si>
  <si>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</si>
  <si>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</si>
  <si>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</si>
  <si>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</si>
  <si>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</si>
  <si>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</si>
  <si>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</si>
  <si>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</si>
  <si>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</si>
  <si>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</si>
  <si>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</si>
  <si>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</si>
  <si>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</si>
  <si>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</si>
  <si>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</si>
  <si>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</si>
  <si>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</si>
  <si>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</si>
  <si>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</si>
  <si>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</si>
  <si>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</si>
  <si>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</si>
  <si>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</si>
  <si>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</si>
  <si>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</si>
  <si>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</si>
  <si>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</si>
  <si>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</si>
  <si>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</si>
  <si>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</si>
  <si>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</si>
  <si>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</si>
  <si>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</si>
  <si>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</si>
  <si>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</si>
  <si>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</si>
  <si>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</si>
  <si>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</si>
  <si>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</si>
  <si>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</si>
  <si>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</si>
  <si>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</si>
  <si>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</si>
  <si>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</si>
  <si>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</si>
  <si>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</si>
  <si>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</si>
  <si>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</si>
  <si>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</si>
  <si>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</si>
  <si>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</si>
  <si>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</si>
  <si>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</si>
  <si>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</si>
  <si>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</si>
  <si>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</si>
  <si>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</si>
  <si>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</si>
  <si>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</si>
  <si>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</si>
  <si>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</si>
  <si>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</si>
  <si>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</si>
  <si>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</si>
  <si>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</si>
  <si>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</si>
  <si>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</si>
  <si>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</si>
  <si>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</si>
  <si>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</si>
  <si>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</si>
  <si>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</si>
  <si>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</si>
  <si>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</si>
  <si>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</si>
  <si>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</si>
  <si>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</si>
  <si>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</si>
  <si>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</si>
  <si>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</si>
  <si>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</si>
  <si>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</si>
  <si>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</si>
  <si>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</si>
  <si>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</si>
  <si>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</si>
  <si>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</si>
  <si>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</si>
  <si>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</si>
  <si>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</si>
  <si>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</si>
  <si>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</si>
  <si>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</si>
  <si>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</si>
  <si>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</si>
  <si>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</si>
  <si>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</si>
  <si>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</si>
  <si>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</si>
  <si>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</si>
  <si>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</si>
  <si>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</si>
  <si>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</si>
  <si>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</si>
  <si>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</si>
  <si>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</si>
  <si>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</si>
  <si>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</si>
  <si>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</si>
  <si>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</si>
  <si>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</si>
  <si>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</si>
  <si>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</si>
  <si>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</si>
  <si>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</si>
  <si>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</si>
  <si>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</si>
  <si>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</si>
  <si>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</si>
  <si>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</si>
  <si>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</si>
  <si>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</si>
  <si>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</si>
  <si>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</si>
  <si>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</si>
  <si>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</si>
  <si>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</si>
  <si>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</si>
  <si>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</si>
  <si>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</si>
  <si>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</si>
  <si>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</si>
  <si>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</si>
  <si>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</si>
  <si>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</si>
  <si>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</si>
  <si>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</si>
  <si>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</si>
  <si>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</si>
  <si>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</si>
  <si>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</si>
  <si>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</si>
  <si>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</si>
  <si>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</si>
  <si>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</si>
  <si>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</si>
  <si>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</si>
  <si>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</si>
  <si>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</si>
  <si>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</si>
  <si>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</si>
  <si>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</si>
  <si>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</si>
  <si>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</si>
  <si>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</si>
  <si>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</si>
  <si>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</si>
  <si>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</si>
  <si>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</si>
  <si>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</si>
  <si>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</si>
  <si>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</si>
  <si>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</si>
  <si>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AL-BILAD MEDICAL SERVICES</t>
  </si>
  <si>
    <t>البلاد للخدمات الطبية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</si>
</sst>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D10" sqref="D10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131002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</v>
      </c>
      <c r="F6" s="13">
        <v>1.05</v>
      </c>
      <c r="G6" s="13">
        <v>1.3</v>
      </c>
      <c r="H6" s="13">
        <v>1.48</v>
      </c>
      <c r="I6" s="14" t="s">
        <v>5</v>
      </c>
    </row>
    <row r="7" spans="4:9" ht="15.75">
      <c r="D7" s="12" t="s">
        <v>6</v>
      </c>
      <c r="E7" s="15">
        <v>458831.78</v>
      </c>
      <c r="F7" s="15">
        <v>627278.12</v>
      </c>
      <c r="G7" s="15">
        <v>5826479.54</v>
      </c>
      <c r="H7" s="15">
        <v>447559.37</v>
      </c>
      <c r="I7" s="14" t="s">
        <v>7</v>
      </c>
    </row>
    <row r="8" spans="4:9" ht="15.75">
      <c r="D8" s="12" t="s">
        <v>8</v>
      </c>
      <c r="E8" s="15">
        <v>463675</v>
      </c>
      <c r="F8" s="15">
        <v>522539</v>
      </c>
      <c r="G8" s="15">
        <v>3910057</v>
      </c>
      <c r="H8" s="15">
        <v>334137</v>
      </c>
      <c r="I8" s="14" t="s">
        <v>9</v>
      </c>
    </row>
    <row r="9" spans="4:9" ht="15.75">
      <c r="D9" s="12" t="s">
        <v>10</v>
      </c>
      <c r="E9" s="15">
        <v>637</v>
      </c>
      <c r="F9" s="15">
        <v>780</v>
      </c>
      <c r="G9" s="15">
        <v>513</v>
      </c>
      <c r="H9" s="15">
        <v>353</v>
      </c>
      <c r="I9" s="14" t="s">
        <v>11</v>
      </c>
    </row>
    <row r="10" spans="4:9" ht="15.75">
      <c r="D10" s="12" t="s">
        <v>12</v>
      </c>
      <c r="E10" s="15">
        <v>30000000</v>
      </c>
      <c r="F10" s="15">
        <v>22000000</v>
      </c>
      <c r="G10" s="15">
        <v>22000000</v>
      </c>
      <c r="H10" s="15">
        <v>18900000</v>
      </c>
      <c r="I10" s="14" t="s">
        <v>13</v>
      </c>
    </row>
    <row r="11" spans="4:9" ht="15.75">
      <c r="D11" s="12" t="s">
        <v>14</v>
      </c>
      <c r="E11" s="15">
        <v>30000000</v>
      </c>
      <c r="F11" s="15">
        <v>23100000</v>
      </c>
      <c r="G11" s="15">
        <v>28600000</v>
      </c>
      <c r="H11" s="15">
        <v>27972000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4667350</v>
      </c>
      <c r="F16" s="25">
        <v>757311</v>
      </c>
      <c r="G16" s="25">
        <v>1560527</v>
      </c>
      <c r="H16" s="25">
        <v>951559</v>
      </c>
      <c r="I16" s="11" t="s">
        <v>21</v>
      </c>
    </row>
    <row r="17" spans="4:9" ht="15.75">
      <c r="D17" s="12" t="s">
        <v>22</v>
      </c>
      <c r="E17" s="26">
        <v>17097824</v>
      </c>
      <c r="F17" s="26">
        <v>20288869</v>
      </c>
      <c r="G17" s="26">
        <v>11983560</v>
      </c>
      <c r="H17" s="26">
        <v>13109049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1228992</v>
      </c>
      <c r="F21" s="26">
        <v>1139561</v>
      </c>
      <c r="G21" s="26">
        <v>1132412</v>
      </c>
      <c r="H21" s="26">
        <v>1040729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22994166</v>
      </c>
      <c r="F23" s="26">
        <v>22185741</v>
      </c>
      <c r="G23" s="26">
        <v>15270076</v>
      </c>
      <c r="H23" s="26">
        <v>16246757</v>
      </c>
      <c r="I23" s="14" t="s">
        <v>35</v>
      </c>
    </row>
    <row r="24" spans="4:9" ht="15.75">
      <c r="D24" s="12" t="s">
        <v>36</v>
      </c>
      <c r="E24" s="26">
        <v>5271351</v>
      </c>
      <c r="F24" s="26">
        <v>5211211</v>
      </c>
      <c r="G24" s="26">
        <v>5229192</v>
      </c>
      <c r="H24" s="26">
        <v>5306021</v>
      </c>
      <c r="I24" s="14" t="s">
        <v>37</v>
      </c>
    </row>
    <row r="25" spans="4:9" ht="15.75">
      <c r="D25" s="12" t="s">
        <v>38</v>
      </c>
      <c r="E25" s="26">
        <v>16937921</v>
      </c>
      <c r="F25" s="26">
        <v>16743986</v>
      </c>
      <c r="G25" s="26">
        <v>14865343</v>
      </c>
      <c r="H25" s="26">
        <v>14535052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1162374</v>
      </c>
      <c r="H27" s="26">
        <v>22027</v>
      </c>
      <c r="I27" s="14" t="s">
        <v>43</v>
      </c>
    </row>
    <row r="28" spans="4:9" ht="15.75">
      <c r="D28" s="12" t="s">
        <v>44</v>
      </c>
      <c r="E28" s="26">
        <v>16937921</v>
      </c>
      <c r="F28" s="26">
        <v>16743986</v>
      </c>
      <c r="G28" s="26">
        <v>16027717</v>
      </c>
      <c r="H28" s="26">
        <v>14557079</v>
      </c>
      <c r="I28" s="14" t="s">
        <v>45</v>
      </c>
    </row>
    <row r="29" spans="4:9" ht="15.75">
      <c r="D29" s="12" t="s">
        <v>46</v>
      </c>
      <c r="E29" s="26">
        <v>66978</v>
      </c>
      <c r="F29" s="26">
        <v>81482</v>
      </c>
      <c r="G29" s="26">
        <v>159581</v>
      </c>
      <c r="H29" s="26">
        <v>231995</v>
      </c>
      <c r="I29" s="14" t="s">
        <v>47</v>
      </c>
    </row>
    <row r="30" spans="4:9" ht="15.75">
      <c r="D30" s="28" t="s">
        <v>48</v>
      </c>
      <c r="E30" s="29">
        <v>45270416</v>
      </c>
      <c r="F30" s="29">
        <v>44222420</v>
      </c>
      <c r="G30" s="29">
        <v>36686566</v>
      </c>
      <c r="H30" s="29">
        <v>36341852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8521680</v>
      </c>
      <c r="F35" s="25">
        <v>10169835</v>
      </c>
      <c r="G35" s="25">
        <v>4813205</v>
      </c>
      <c r="H35" s="25">
        <v>321059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100180</v>
      </c>
      <c r="H36" s="26">
        <v>0</v>
      </c>
      <c r="I36" s="14" t="s">
        <v>57</v>
      </c>
    </row>
    <row r="37" spans="4:9" ht="15.75">
      <c r="D37" s="12" t="s">
        <v>58</v>
      </c>
      <c r="E37" s="26">
        <v>1023953</v>
      </c>
      <c r="F37" s="26">
        <v>2874677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9926943</v>
      </c>
      <c r="F39" s="26">
        <v>14220017</v>
      </c>
      <c r="G39" s="26">
        <v>7689906</v>
      </c>
      <c r="H39" s="26">
        <v>10529081</v>
      </c>
      <c r="I39" s="14" t="s">
        <v>63</v>
      </c>
    </row>
    <row r="40" spans="4:9" ht="15.75">
      <c r="D40" s="12" t="s">
        <v>64</v>
      </c>
      <c r="E40" s="26">
        <v>727255</v>
      </c>
      <c r="F40" s="26">
        <v>902233</v>
      </c>
      <c r="G40" s="26">
        <v>2329140</v>
      </c>
      <c r="H40" s="26">
        <v>2107103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10654198</v>
      </c>
      <c r="F43" s="29">
        <v>15122250</v>
      </c>
      <c r="G43" s="29">
        <v>10019046</v>
      </c>
      <c r="H43" s="29">
        <v>12636184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30000000</v>
      </c>
      <c r="F46" s="25">
        <v>30000000</v>
      </c>
      <c r="G46" s="25">
        <v>22000000</v>
      </c>
      <c r="H46" s="25">
        <v>18900000</v>
      </c>
      <c r="I46" s="11" t="s">
        <v>75</v>
      </c>
    </row>
    <row r="47" spans="4:9" ht="15.75">
      <c r="D47" s="12" t="s">
        <v>76</v>
      </c>
      <c r="E47" s="26">
        <v>30000000</v>
      </c>
      <c r="F47" s="26">
        <v>22000000</v>
      </c>
      <c r="G47" s="26">
        <v>22000000</v>
      </c>
      <c r="H47" s="26">
        <v>18900000</v>
      </c>
      <c r="I47" s="14" t="s">
        <v>77</v>
      </c>
    </row>
    <row r="48" spans="4:9" ht="15.75">
      <c r="D48" s="12" t="s">
        <v>78</v>
      </c>
      <c r="E48" s="26">
        <v>30000000</v>
      </c>
      <c r="F48" s="26">
        <v>22000000</v>
      </c>
      <c r="G48" s="26">
        <v>22000000</v>
      </c>
      <c r="H48" s="26">
        <v>18900000</v>
      </c>
      <c r="I48" s="14" t="s">
        <v>79</v>
      </c>
    </row>
    <row r="49" spans="4:9" ht="15.75">
      <c r="D49" s="12" t="s">
        <v>80</v>
      </c>
      <c r="E49" s="26">
        <v>2234037</v>
      </c>
      <c r="F49" s="26">
        <v>2234037</v>
      </c>
      <c r="G49" s="26">
        <v>1867687</v>
      </c>
      <c r="H49" s="26">
        <v>1503945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>
        <v>1100000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-257186</v>
      </c>
      <c r="F57" s="26">
        <v>-294771</v>
      </c>
      <c r="G57" s="26">
        <v>-238881</v>
      </c>
      <c r="H57" s="26">
        <v>-212865</v>
      </c>
      <c r="I57" s="14" t="s">
        <v>93</v>
      </c>
    </row>
    <row r="58" spans="4:9" ht="15.75">
      <c r="D58" s="12" t="s">
        <v>94</v>
      </c>
      <c r="E58" s="26">
        <v>2639367</v>
      </c>
      <c r="F58" s="26">
        <v>4060904</v>
      </c>
      <c r="G58" s="26">
        <v>3038714</v>
      </c>
      <c r="H58" s="26">
        <v>3514588</v>
      </c>
      <c r="I58" s="14" t="s">
        <v>95</v>
      </c>
    </row>
    <row r="59" spans="4:9" ht="15.75">
      <c r="D59" s="12" t="s">
        <v>96</v>
      </c>
      <c r="E59" s="26">
        <v>34616218</v>
      </c>
      <c r="F59" s="26">
        <v>29100170</v>
      </c>
      <c r="G59" s="26">
        <v>26667520</v>
      </c>
      <c r="H59" s="26">
        <v>23705668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45270416</v>
      </c>
      <c r="F61" s="29">
        <v>44222420</v>
      </c>
      <c r="G61" s="29">
        <v>36686566</v>
      </c>
      <c r="H61" s="29">
        <v>36341852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16837955</v>
      </c>
      <c r="F65" s="25">
        <v>20195785</v>
      </c>
      <c r="G65" s="25">
        <v>17139446</v>
      </c>
      <c r="H65" s="25">
        <v>13045932</v>
      </c>
      <c r="I65" s="11" t="s">
        <v>103</v>
      </c>
    </row>
    <row r="66" spans="4:9" ht="15.75">
      <c r="D66" s="12" t="s">
        <v>104</v>
      </c>
      <c r="E66" s="26">
        <v>9886923</v>
      </c>
      <c r="F66" s="26">
        <v>9873749</v>
      </c>
      <c r="G66" s="26">
        <v>8292793</v>
      </c>
      <c r="H66" s="26">
        <v>6745758</v>
      </c>
      <c r="I66" s="14" t="s">
        <v>105</v>
      </c>
    </row>
    <row r="67" spans="4:9" ht="15.75">
      <c r="D67" s="12" t="s">
        <v>106</v>
      </c>
      <c r="E67" s="26">
        <v>6951032</v>
      </c>
      <c r="F67" s="26">
        <v>10322036</v>
      </c>
      <c r="G67" s="26">
        <v>8846653</v>
      </c>
      <c r="H67" s="26">
        <v>6300174</v>
      </c>
      <c r="I67" s="14" t="s">
        <v>107</v>
      </c>
    </row>
    <row r="68" spans="4:9" ht="15.75">
      <c r="D68" s="12" t="s">
        <v>108</v>
      </c>
      <c r="E68" s="26">
        <v>8431427</v>
      </c>
      <c r="F68" s="26">
        <v>7110488</v>
      </c>
      <c r="G68" s="26">
        <v>3632514</v>
      </c>
      <c r="H68" s="26">
        <v>3204032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1765034</v>
      </c>
      <c r="F70" s="26">
        <v>1205382</v>
      </c>
      <c r="G70" s="26">
        <v>1163157</v>
      </c>
      <c r="H70" s="26">
        <v>884525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1154342</v>
      </c>
      <c r="H71" s="26">
        <v>1057804</v>
      </c>
      <c r="I71" s="14" t="s">
        <v>115</v>
      </c>
    </row>
    <row r="72" spans="4:9" ht="15.75">
      <c r="D72" s="12" t="s">
        <v>116</v>
      </c>
      <c r="E72" s="26">
        <v>-1480395</v>
      </c>
      <c r="F72" s="26">
        <v>3211548</v>
      </c>
      <c r="G72" s="26">
        <v>4059797</v>
      </c>
      <c r="H72" s="26">
        <v>2038338</v>
      </c>
      <c r="I72" s="14" t="s">
        <v>117</v>
      </c>
    </row>
    <row r="73" spans="4:9" ht="15.75">
      <c r="D73" s="12" t="s">
        <v>118</v>
      </c>
      <c r="E73" s="26">
        <v>633335</v>
      </c>
      <c r="F73" s="26">
        <v>585786</v>
      </c>
      <c r="G73" s="26">
        <v>429645</v>
      </c>
      <c r="H73" s="26">
        <v>414164</v>
      </c>
      <c r="I73" s="14" t="s">
        <v>119</v>
      </c>
    </row>
    <row r="74" spans="4:9" ht="15.75">
      <c r="D74" s="12" t="s">
        <v>120</v>
      </c>
      <c r="E74" s="26"/>
      <c r="F74" s="26">
        <v>0</v>
      </c>
      <c r="G74" s="26">
        <v>778912</v>
      </c>
      <c r="H74" s="26">
        <v>296738</v>
      </c>
      <c r="I74" s="14" t="s">
        <v>121</v>
      </c>
    </row>
    <row r="75" spans="4:9" ht="15.75">
      <c r="D75" s="12" t="s">
        <v>122</v>
      </c>
      <c r="E75" s="26">
        <v>-847060</v>
      </c>
      <c r="F75" s="26">
        <v>3797334</v>
      </c>
      <c r="G75" s="26">
        <v>3710530</v>
      </c>
      <c r="H75" s="26">
        <v>2155764</v>
      </c>
      <c r="I75" s="14" t="s">
        <v>123</v>
      </c>
    </row>
    <row r="76" spans="4:9" ht="15.75">
      <c r="D76" s="12" t="s">
        <v>124</v>
      </c>
      <c r="E76" s="26">
        <v>49234</v>
      </c>
      <c r="F76" s="26">
        <v>93289</v>
      </c>
      <c r="G76" s="26">
        <v>33114</v>
      </c>
      <c r="H76" s="26">
        <v>16402</v>
      </c>
      <c r="I76" s="14" t="s">
        <v>125</v>
      </c>
    </row>
    <row r="77" spans="4:9" ht="15.75">
      <c r="D77" s="12" t="s">
        <v>126</v>
      </c>
      <c r="E77" s="26">
        <v>-896294</v>
      </c>
      <c r="F77" s="26">
        <v>3704045</v>
      </c>
      <c r="G77" s="26">
        <v>3677416</v>
      </c>
      <c r="H77" s="26">
        <v>2139362</v>
      </c>
      <c r="I77" s="43" t="s">
        <v>127</v>
      </c>
    </row>
    <row r="78" spans="4:9" ht="15.75">
      <c r="D78" s="12" t="s">
        <v>128</v>
      </c>
      <c r="E78" s="26">
        <v>485243</v>
      </c>
      <c r="F78" s="26">
        <v>1175505</v>
      </c>
      <c r="G78" s="26">
        <v>609548</v>
      </c>
      <c r="H78" s="26">
        <v>329840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40000</v>
      </c>
      <c r="F81" s="26">
        <v>40000</v>
      </c>
      <c r="G81" s="26">
        <v>40000</v>
      </c>
      <c r="H81" s="26">
        <v>45000</v>
      </c>
      <c r="I81" s="43" t="s">
        <v>135</v>
      </c>
    </row>
    <row r="82" spans="4:9" ht="15.75">
      <c r="D82" s="12" t="s">
        <v>136</v>
      </c>
      <c r="E82" s="26">
        <v>-1421537</v>
      </c>
      <c r="F82" s="26">
        <v>2488540</v>
      </c>
      <c r="G82" s="26">
        <v>3027868</v>
      </c>
      <c r="H82" s="26">
        <v>1764522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-1421537</v>
      </c>
      <c r="F84" s="29">
        <v>2488540</v>
      </c>
      <c r="G84" s="29">
        <v>3027868</v>
      </c>
      <c r="H84" s="29">
        <v>1764522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757311</v>
      </c>
      <c r="F88" s="25">
        <v>1560527</v>
      </c>
      <c r="G88" s="25">
        <v>951559</v>
      </c>
      <c r="H88" s="25">
        <v>1170437</v>
      </c>
      <c r="I88" s="11" t="s">
        <v>143</v>
      </c>
    </row>
    <row r="89" spans="4:9" ht="15.75">
      <c r="D89" s="12" t="s">
        <v>144</v>
      </c>
      <c r="E89" s="26">
        <v>1029441</v>
      </c>
      <c r="F89" s="26">
        <v>-588346</v>
      </c>
      <c r="G89" s="26">
        <v>3439196</v>
      </c>
      <c r="H89" s="26">
        <v>1235376</v>
      </c>
      <c r="I89" s="14" t="s">
        <v>145</v>
      </c>
    </row>
    <row r="90" spans="4:9" ht="15.75">
      <c r="D90" s="12" t="s">
        <v>146</v>
      </c>
      <c r="E90" s="26">
        <v>-1944466</v>
      </c>
      <c r="F90" s="26">
        <v>-1843552</v>
      </c>
      <c r="G90" s="26">
        <v>-2595493</v>
      </c>
      <c r="H90" s="26">
        <v>-1626718</v>
      </c>
      <c r="I90" s="14" t="s">
        <v>147</v>
      </c>
    </row>
    <row r="91" spans="4:9" ht="15.75">
      <c r="D91" s="12" t="s">
        <v>148</v>
      </c>
      <c r="E91" s="26">
        <v>4825064</v>
      </c>
      <c r="F91" s="26">
        <v>1628682</v>
      </c>
      <c r="G91" s="26">
        <v>-234735</v>
      </c>
      <c r="H91" s="26">
        <v>172464</v>
      </c>
      <c r="I91" s="14" t="s">
        <v>149</v>
      </c>
    </row>
    <row r="92" spans="4:9" ht="15.75">
      <c r="D92" s="28" t="s">
        <v>150</v>
      </c>
      <c r="E92" s="29">
        <v>4667350</v>
      </c>
      <c r="F92" s="29">
        <v>757311</v>
      </c>
      <c r="G92" s="29">
        <v>1560527</v>
      </c>
      <c r="H92" s="29">
        <v>951559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1.5455833333333333</v>
      </c>
      <c r="F96" s="10">
        <f>+F8*100/F10</f>
        <v>2.3751772727272726</v>
      </c>
      <c r="G96" s="10">
        <f>+G8*100/G10</f>
        <v>17.772986363636363</v>
      </c>
      <c r="H96" s="10">
        <f>+H8*100/H10</f>
        <v>1.7679206349206349</v>
      </c>
      <c r="I96" s="11" t="s">
        <v>155</v>
      </c>
    </row>
    <row r="97" spans="1:15" ht="15.75">
      <c r="D97" s="12" t="s">
        <v>156</v>
      </c>
      <c r="E97" s="13">
        <f>+E84/E10</f>
        <v>-4.7384566666666669E-2</v>
      </c>
      <c r="F97" s="13">
        <f>+F84/F10</f>
        <v>0.11311545454545455</v>
      </c>
      <c r="G97" s="13">
        <f>+G84/G10</f>
        <v>0.13763036363636363</v>
      </c>
      <c r="H97" s="13">
        <f>+H84/H10</f>
        <v>9.3360952380952378E-2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0.05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1.1538739333333334</v>
      </c>
      <c r="F99" s="13">
        <f>+F59/F10</f>
        <v>1.322735</v>
      </c>
      <c r="G99" s="13">
        <f>+G59/G10</f>
        <v>1.2121599999999999</v>
      </c>
      <c r="H99" s="13">
        <f>+H59/H10</f>
        <v>1.2542681481481481</v>
      </c>
      <c r="I99" s="14" t="s">
        <v>161</v>
      </c>
    </row>
    <row r="100" spans="1:15" ht="15.75">
      <c r="D100" s="12" t="s">
        <v>162</v>
      </c>
      <c r="E100" s="13">
        <f>+E11/E84</f>
        <v>-21.103917801647089</v>
      </c>
      <c r="F100" s="13">
        <f>+F11/F84</f>
        <v>9.2825512147684996</v>
      </c>
      <c r="G100" s="13">
        <f>+G11/G84</f>
        <v>9.4455900983794532</v>
      </c>
      <c r="H100" s="13">
        <f>+H11/H84</f>
        <v>15.852451825480214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4.7619047619047619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44.202624832230946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0.86664580168752114</v>
      </c>
      <c r="F103" s="46">
        <f>+F11/F59</f>
        <v>0.7938097956128779</v>
      </c>
      <c r="G103" s="46">
        <f>+G11/G59</f>
        <v>1.0724656810982049</v>
      </c>
      <c r="H103" s="46">
        <f>+H11/H59</f>
        <v>1.1799709672809051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41.281925269428505</v>
      </c>
      <c r="F105" s="51">
        <f>+F67*100/F65</f>
        <v>51.109852872765281</v>
      </c>
      <c r="G105" s="51">
        <f>+G67*100/G65</f>
        <v>51.615746506625712</v>
      </c>
      <c r="H105" s="51">
        <f>+H67*100/H65</f>
        <v>48.292249262068822</v>
      </c>
      <c r="I105" s="11" t="s">
        <v>171</v>
      </c>
    </row>
    <row r="106" spans="1:15" ht="15.75">
      <c r="D106" s="12" t="s">
        <v>172</v>
      </c>
      <c r="E106" s="52">
        <f>+E75*100/E65</f>
        <v>-5.030658414278931</v>
      </c>
      <c r="F106" s="52">
        <f>+F75*100/F65</f>
        <v>18.802606583502449</v>
      </c>
      <c r="G106" s="52">
        <f>+G75*100/G65</f>
        <v>21.649066136676762</v>
      </c>
      <c r="H106" s="52">
        <f>+H75*100/H65</f>
        <v>16.524415426969878</v>
      </c>
      <c r="I106" s="14" t="s">
        <v>173</v>
      </c>
    </row>
    <row r="107" spans="1:15" ht="15.75">
      <c r="D107" s="12" t="s">
        <v>174</v>
      </c>
      <c r="E107" s="52">
        <f>+E82*100/E65</f>
        <v>-8.4424563434217514</v>
      </c>
      <c r="F107" s="52">
        <f>+F82*100/F65</f>
        <v>12.322076116377749</v>
      </c>
      <c r="G107" s="52">
        <f>+G82*100/G65</f>
        <v>17.666078588537808</v>
      </c>
      <c r="H107" s="52">
        <f>+H82*100/H65</f>
        <v>13.525457590917997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-3.1401014737748381</v>
      </c>
      <c r="F108" s="52">
        <f t="shared" ref="F108:H108" si="0">F82*100/F30</f>
        <v>5.6273265913534356</v>
      </c>
      <c r="G108" s="52">
        <f t="shared" si="0"/>
        <v>8.2533426540930535</v>
      </c>
      <c r="H108" s="52">
        <f t="shared" si="0"/>
        <v>4.8553441910445292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-4.1065635766449127</v>
      </c>
      <c r="F109" s="53">
        <f t="shared" ref="F109:H109" si="1">+F84*100/F59</f>
        <v>8.5516338907985769</v>
      </c>
      <c r="G109" s="53">
        <f t="shared" si="1"/>
        <v>11.35414166746664</v>
      </c>
      <c r="H109" s="53">
        <f t="shared" si="1"/>
        <v>7.4434603572445202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23.534570568116713</v>
      </c>
      <c r="F111" s="10">
        <f>+F43*100/F30</f>
        <v>34.195889777176376</v>
      </c>
      <c r="G111" s="10">
        <f>+G43*100/G30</f>
        <v>27.309849605438679</v>
      </c>
      <c r="H111" s="10">
        <f>+H43*100/H30</f>
        <v>34.770335865106709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76.46542943188328</v>
      </c>
      <c r="F112" s="13">
        <f>+F59*100/F30</f>
        <v>65.804110222823624</v>
      </c>
      <c r="G112" s="13">
        <f>+G59*100/G30</f>
        <v>72.690150394561329</v>
      </c>
      <c r="H112" s="13">
        <f>+H59*100/H30</f>
        <v>65.229664134893284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-17.204777186497136</v>
      </c>
      <c r="F113" s="46">
        <f>+F75/F76</f>
        <v>40.705056330328333</v>
      </c>
      <c r="G113" s="46">
        <f>+G75/G76</f>
        <v>112.05321012260676</v>
      </c>
      <c r="H113" s="46">
        <f>+H75/H76</f>
        <v>131.43299597610047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0.37194168924800691</v>
      </c>
      <c r="F115" s="10">
        <f>+F65/F30</f>
        <v>0.45668656306009486</v>
      </c>
      <c r="G115" s="10">
        <f>+G65/G30</f>
        <v>0.46718589033380775</v>
      </c>
      <c r="H115" s="10">
        <f>+H65/H30</f>
        <v>0.35897818306012585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0.99409809503775581</v>
      </c>
      <c r="F116" s="13">
        <f>+F65/F28</f>
        <v>1.2061515698830614</v>
      </c>
      <c r="G116" s="13">
        <f>+G65/G28</f>
        <v>1.0693629042738901</v>
      </c>
      <c r="H116" s="13">
        <f>+H65/H28</f>
        <v>0.89619160547249899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1.2885641425113814</v>
      </c>
      <c r="F117" s="46">
        <f>+F65/F120</f>
        <v>2.5353357711113267</v>
      </c>
      <c r="G117" s="46">
        <f>+G65/G120</f>
        <v>2.2610899227853727</v>
      </c>
      <c r="H117" s="46">
        <f>+H65/H120</f>
        <v>2.281684376659328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2.3163390784051043</v>
      </c>
      <c r="F119" s="58">
        <f>+F23/F39</f>
        <v>1.5601768267928231</v>
      </c>
      <c r="G119" s="58">
        <f>+G23/G39</f>
        <v>1.9857298645783186</v>
      </c>
      <c r="H119" s="58">
        <f>+H23/H39</f>
        <v>1.5430365670090296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13067223</v>
      </c>
      <c r="F120" s="29">
        <f>+F23-F39</f>
        <v>7965724</v>
      </c>
      <c r="G120" s="29">
        <f>+G23-G39</f>
        <v>7580170</v>
      </c>
      <c r="H120" s="29">
        <f>+H23-H39</f>
        <v>5717676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2017-09-14T07:24:06Z</dcterms:modified>
</cp:coreProperties>
</file>